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/>
  </bookViews>
  <sheets>
    <sheet name="1 квартал" sheetId="7" r:id="rId1"/>
  </sheets>
  <calcPr calcId="124519"/>
</workbook>
</file>

<file path=xl/calcChain.xml><?xml version="1.0" encoding="utf-8"?>
<calcChain xmlns="http://schemas.openxmlformats.org/spreadsheetml/2006/main">
  <c r="C24" i="7"/>
  <c r="C33"/>
  <c r="C31"/>
  <c r="C28"/>
  <c r="C27"/>
  <c r="C26"/>
  <c r="C12"/>
  <c r="C40" s="1"/>
  <c r="D4"/>
  <c r="E41" l="1"/>
  <c r="E27"/>
  <c r="E28"/>
  <c r="E29"/>
  <c r="E30"/>
  <c r="E31"/>
  <c r="E32"/>
  <c r="E33"/>
  <c r="E34"/>
  <c r="E35"/>
  <c r="E36"/>
  <c r="E37"/>
  <c r="E19"/>
  <c r="E20"/>
  <c r="E21"/>
  <c r="E22"/>
  <c r="E24"/>
  <c r="E14"/>
  <c r="E15"/>
  <c r="C16" l="1"/>
  <c r="E12"/>
  <c r="E40"/>
  <c r="C25"/>
  <c r="E25" s="1"/>
  <c r="E26"/>
  <c r="E18"/>
  <c r="E13"/>
  <c r="C17" l="1"/>
  <c r="E17" s="1"/>
  <c r="E16"/>
  <c r="C38" l="1"/>
  <c r="C39" s="1"/>
  <c r="E38" l="1"/>
  <c r="E39" l="1"/>
</calcChain>
</file>

<file path=xl/sharedStrings.xml><?xml version="1.0" encoding="utf-8"?>
<sst xmlns="http://schemas.openxmlformats.org/spreadsheetml/2006/main" count="45" uniqueCount="45">
  <si>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</si>
  <si>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</si>
  <si>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</si>
  <si>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</si>
  <si>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</si>
  <si>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</si>
  <si>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</si>
  <si>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</si>
  <si>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</si>
  <si>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</si>
  <si>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</si>
  <si>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</si>
  <si>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</si>
  <si>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</si>
  <si>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</si>
  <si>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</si>
  <si>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</si>
  <si>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</si>
  <si>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</si>
  <si>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</si>
  <si>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</si>
  <si>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</si>
  <si>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</si>
  <si>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</si>
  <si>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</si>
  <si>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</si>
  <si>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</si>
  <si>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</si>
  <si>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</si>
  <si>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</si>
  <si>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</si>
  <si>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</si>
  <si>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</si>
  <si>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</si>
  <si>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</si>
  <si>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</si>
  <si>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</si>
  <si>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</si>
  <si>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ИТОГО ДОХОДОВ</t>
  </si>
  <si>
    <t>Всего за 4 кв. 2018 год</t>
  </si>
  <si>
    <t>ТО газ.сетей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</si>
  <si>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</si>
  <si>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</si>
  <si>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1 квартал 2019 год</t>
  </si>
  <si>
    <t>Нераспределенное эл-во на СОИД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</si>
</sst>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4" fontId="0" fillId="0" borderId="0" xfId="0" applyNumberFormat="1"/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zoomScaleNormal="120" workbookViewId="0">
      <selection sqref="A1:E1"/>
    </sheetView>
  </sheetViews>
  <sheetFormatPr defaultRowHeight="15"/>
  <cols>
    <col min="1" max="1" width="46.85546875" customWidth="1"/>
    <col min="2" max="2" width="22.28515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3" t="s">
        <v>43</v>
      </c>
      <c r="B1" s="33"/>
      <c r="C1" s="34"/>
      <c r="D1" s="34"/>
      <c r="E1" s="34"/>
    </row>
    <row r="2" spans="1:5" ht="5.25" customHeight="1" thickBot="1">
      <c r="A2" s="1"/>
      <c r="B2" s="1"/>
      <c r="C2" s="1"/>
      <c r="D2" s="1"/>
      <c r="E2" s="1"/>
    </row>
    <row r="3" spans="1:5">
      <c r="A3" s="35" t="s">
        <v>0</v>
      </c>
      <c r="B3" s="36"/>
      <c r="C3" s="37"/>
      <c r="D3" s="38" t="s">
        <v>1</v>
      </c>
      <c r="E3" s="39"/>
    </row>
    <row r="4" spans="1:5" ht="12.75" customHeight="1">
      <c r="A4" s="26" t="s">
        <v>2</v>
      </c>
      <c r="B4" s="27"/>
      <c r="C4" s="28"/>
      <c r="D4" s="29">
        <f>5688.3</f>
        <v>5688.3</v>
      </c>
      <c r="E4" s="30"/>
    </row>
    <row r="5" spans="1:5" ht="12.75" customHeight="1">
      <c r="A5" s="26" t="s">
        <v>3</v>
      </c>
      <c r="B5" s="27"/>
      <c r="C5" s="28"/>
      <c r="D5" s="29">
        <v>32.6</v>
      </c>
      <c r="E5" s="30"/>
    </row>
    <row r="6" spans="1:5" ht="12" customHeight="1">
      <c r="A6" s="26" t="s">
        <v>4</v>
      </c>
      <c r="B6" s="27"/>
      <c r="C6" s="28"/>
      <c r="D6" s="29">
        <v>1130.7</v>
      </c>
      <c r="E6" s="30"/>
    </row>
    <row r="7" spans="1:5" ht="13.5" customHeight="1">
      <c r="A7" s="26" t="s">
        <v>5</v>
      </c>
      <c r="B7" s="27"/>
      <c r="C7" s="28"/>
      <c r="D7" s="31"/>
      <c r="E7" s="32"/>
    </row>
    <row r="8" spans="1:5" ht="12.75" customHeight="1">
      <c r="A8" s="26" t="s">
        <v>6</v>
      </c>
      <c r="B8" s="27"/>
      <c r="C8" s="28"/>
      <c r="D8" s="29">
        <v>172</v>
      </c>
      <c r="E8" s="30"/>
    </row>
    <row r="9" spans="1:5" ht="15.75" customHeight="1" thickBot="1">
      <c r="A9" s="20" t="s">
        <v>7</v>
      </c>
      <c r="B9" s="21"/>
      <c r="C9" s="22"/>
      <c r="D9" s="23" t="s">
        <v>29</v>
      </c>
      <c r="E9" s="24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5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f>306643.52+1513.95</f>
        <v>308157.47000000003</v>
      </c>
      <c r="D12" s="7"/>
      <c r="E12" s="7">
        <f>C12+D12</f>
        <v>308157.47000000003</v>
      </c>
    </row>
    <row r="13" spans="1:5" ht="15.75" customHeight="1">
      <c r="A13" s="6" t="s">
        <v>34</v>
      </c>
      <c r="B13" s="6"/>
      <c r="C13" s="7">
        <v>306399.76</v>
      </c>
      <c r="D13" s="7"/>
      <c r="E13" s="7">
        <f t="shared" ref="E13:E41" si="0">C13+D13</f>
        <v>306399.76</v>
      </c>
    </row>
    <row r="14" spans="1:5">
      <c r="A14" s="13" t="s">
        <v>35</v>
      </c>
      <c r="B14" s="13"/>
      <c r="C14" s="7">
        <v>7980</v>
      </c>
      <c r="D14" s="7"/>
      <c r="E14" s="7">
        <f t="shared" si="0"/>
        <v>7980</v>
      </c>
    </row>
    <row r="15" spans="1:5">
      <c r="A15" s="13" t="s">
        <v>36</v>
      </c>
      <c r="B15" s="13"/>
      <c r="C15" s="7">
        <v>11140.68</v>
      </c>
      <c r="D15" s="7"/>
      <c r="E15" s="7">
        <f t="shared" si="0"/>
        <v>11140.68</v>
      </c>
    </row>
    <row r="16" spans="1:5">
      <c r="A16" s="13" t="s">
        <v>38</v>
      </c>
      <c r="B16" s="13"/>
      <c r="C16" s="9">
        <f>C13+C14+C15</f>
        <v>325520.44</v>
      </c>
      <c r="D16" s="7"/>
      <c r="E16" s="7">
        <f t="shared" si="0"/>
        <v>325520.44</v>
      </c>
    </row>
    <row r="17" spans="1:5">
      <c r="A17" s="8" t="s">
        <v>12</v>
      </c>
      <c r="B17" s="8"/>
      <c r="C17" s="9">
        <f>C18+C19+C20+C21+C22+C24+C25+C29+C30+C31+C32+C33+C34+C35+C36+C37+C23</f>
        <v>271369.21000000002</v>
      </c>
      <c r="D17" s="7"/>
      <c r="E17" s="7">
        <f t="shared" si="0"/>
        <v>271369.21000000002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>
        <v>0</v>
      </c>
      <c r="D19" s="7"/>
      <c r="E19" s="7">
        <f t="shared" si="0"/>
        <v>0</v>
      </c>
    </row>
    <row r="20" spans="1:5">
      <c r="A20" s="10" t="s">
        <v>21</v>
      </c>
      <c r="B20" s="10"/>
      <c r="C20" s="7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38.25">
      <c r="A24" s="6" t="s">
        <v>28</v>
      </c>
      <c r="B24" s="6"/>
      <c r="C24" s="9">
        <f>54684+500</f>
        <v>55184</v>
      </c>
      <c r="D24" s="7"/>
      <c r="E24" s="7">
        <f t="shared" si="0"/>
        <v>55184</v>
      </c>
    </row>
    <row r="25" spans="1:5">
      <c r="A25" s="8" t="s">
        <v>37</v>
      </c>
      <c r="B25" s="8"/>
      <c r="C25" s="9">
        <f>C26+C27+C28</f>
        <v>54318.240000000005</v>
      </c>
      <c r="D25" s="7"/>
      <c r="E25" s="7">
        <f t="shared" si="0"/>
        <v>54318.240000000005</v>
      </c>
    </row>
    <row r="26" spans="1:5" ht="16.5" customHeight="1">
      <c r="A26" s="10" t="s">
        <v>14</v>
      </c>
      <c r="B26" s="10"/>
      <c r="C26" s="7">
        <f>1342.3+250.93</f>
        <v>1593.23</v>
      </c>
      <c r="D26" s="7"/>
      <c r="E26" s="7">
        <f t="shared" si="0"/>
        <v>1593.23</v>
      </c>
    </row>
    <row r="27" spans="1:5" ht="16.5" customHeight="1">
      <c r="A27" s="14" t="s">
        <v>16</v>
      </c>
      <c r="B27" s="14"/>
      <c r="C27" s="7">
        <f>47385.01</f>
        <v>47385.01</v>
      </c>
      <c r="D27" s="7"/>
      <c r="E27" s="7">
        <f t="shared" si="0"/>
        <v>47385.01</v>
      </c>
    </row>
    <row r="28" spans="1:5">
      <c r="A28" s="14" t="s">
        <v>26</v>
      </c>
      <c r="B28" s="14"/>
      <c r="C28" s="7">
        <f>5982.3+600.93+350-C26</f>
        <v>5340</v>
      </c>
      <c r="D28" s="7"/>
      <c r="E28" s="7">
        <f t="shared" si="0"/>
        <v>5340</v>
      </c>
    </row>
    <row r="29" spans="1:5">
      <c r="A29" s="8" t="s">
        <v>13</v>
      </c>
      <c r="B29" s="8"/>
      <c r="C29" s="7">
        <v>13830.36</v>
      </c>
      <c r="D29" s="7"/>
      <c r="E29" s="7">
        <f t="shared" si="0"/>
        <v>13830.36</v>
      </c>
    </row>
    <row r="30" spans="1:5">
      <c r="A30" s="8" t="s">
        <v>32</v>
      </c>
      <c r="B30" s="8"/>
      <c r="C30" s="7">
        <v>3955.38</v>
      </c>
      <c r="D30" s="7"/>
      <c r="E30" s="7">
        <f t="shared" si="0"/>
        <v>3955.38</v>
      </c>
    </row>
    <row r="31" spans="1:5">
      <c r="A31" s="8" t="s">
        <v>27</v>
      </c>
      <c r="B31" s="8"/>
      <c r="C31" s="7">
        <f>3591.74+2342.23</f>
        <v>5933.9699999999993</v>
      </c>
      <c r="D31" s="7"/>
      <c r="E31" s="7">
        <f t="shared" si="0"/>
        <v>5933.9699999999993</v>
      </c>
    </row>
    <row r="32" spans="1:5">
      <c r="A32" s="8" t="s">
        <v>33</v>
      </c>
      <c r="B32" s="8"/>
      <c r="C32" s="7">
        <v>13011.94</v>
      </c>
      <c r="D32" s="7"/>
      <c r="E32" s="7">
        <f t="shared" si="0"/>
        <v>13011.94</v>
      </c>
    </row>
    <row r="33" spans="1:7">
      <c r="A33" s="8" t="s">
        <v>15</v>
      </c>
      <c r="B33" s="8"/>
      <c r="C33" s="7">
        <f>1600+200+400+400+400</f>
        <v>3000</v>
      </c>
      <c r="D33" s="7"/>
      <c r="E33" s="7">
        <f t="shared" si="0"/>
        <v>3000</v>
      </c>
    </row>
    <row r="34" spans="1:7" ht="16.5" customHeight="1">
      <c r="A34" s="6" t="s">
        <v>17</v>
      </c>
      <c r="B34" s="6"/>
      <c r="C34" s="7">
        <v>61631.49</v>
      </c>
      <c r="D34" s="7"/>
      <c r="E34" s="7">
        <f t="shared" si="0"/>
        <v>61631.49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850</v>
      </c>
      <c r="D36" s="7"/>
      <c r="E36" s="7">
        <f t="shared" si="0"/>
        <v>850</v>
      </c>
    </row>
    <row r="37" spans="1:7" ht="15" customHeight="1">
      <c r="A37" s="6" t="s">
        <v>44</v>
      </c>
      <c r="B37" s="6"/>
      <c r="C37" s="7">
        <v>18786.28</v>
      </c>
      <c r="D37" s="7"/>
      <c r="E37" s="7">
        <f t="shared" si="0"/>
        <v>18786.28</v>
      </c>
    </row>
    <row r="38" spans="1:7" ht="15" customHeight="1">
      <c r="A38" s="8" t="s">
        <v>42</v>
      </c>
      <c r="B38" s="8"/>
      <c r="C38" s="17">
        <f>C16-C17</f>
        <v>54151.229999999981</v>
      </c>
      <c r="D38" s="7"/>
      <c r="E38" s="7">
        <f t="shared" si="0"/>
        <v>54151.229999999981</v>
      </c>
    </row>
    <row r="39" spans="1:7" ht="15" customHeight="1">
      <c r="A39" s="8" t="s">
        <v>41</v>
      </c>
      <c r="B39" s="18">
        <v>178584.39</v>
      </c>
      <c r="C39" s="17">
        <f>C38+B39</f>
        <v>232735.62</v>
      </c>
      <c r="D39" s="7"/>
      <c r="E39" s="7">
        <f t="shared" si="0"/>
        <v>232735.62</v>
      </c>
      <c r="G39" s="19"/>
    </row>
    <row r="40" spans="1:7" ht="14.25" customHeight="1">
      <c r="A40" s="8" t="s">
        <v>30</v>
      </c>
      <c r="B40" s="18">
        <v>15928.3</v>
      </c>
      <c r="C40" s="17">
        <f>C12-C13+B40</f>
        <v>17686.01000000002</v>
      </c>
      <c r="D40" s="7"/>
      <c r="E40" s="7">
        <f t="shared" si="0"/>
        <v>17686.01000000002</v>
      </c>
    </row>
    <row r="41" spans="1:7" ht="19.5" customHeight="1">
      <c r="A41" s="8" t="s">
        <v>31</v>
      </c>
      <c r="B41" s="18">
        <v>24824.799999999999</v>
      </c>
      <c r="C41" s="17">
        <v>14273.03</v>
      </c>
      <c r="D41" s="7"/>
      <c r="E41" s="7">
        <f t="shared" si="0"/>
        <v>14273.03</v>
      </c>
    </row>
    <row r="42" spans="1:7" ht="83.25" customHeight="1">
      <c r="A42" s="12" t="s">
        <v>18</v>
      </c>
      <c r="B42" s="12"/>
      <c r="C42" s="11"/>
      <c r="D42" s="25"/>
      <c r="E42" s="25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2:E42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2019-02-25T10:38:53Z</cp:lastPrinted>
  <dcterms:created xsi:type="dcterms:W3CDTF">2015-02-18T08:40:04Z</dcterms:created>
  <dcterms:modified xsi:type="dcterms:W3CDTF">2019-06-06T13:45:19Z</dcterms:modified>
</cp:coreProperties>
</file>